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<sst xmlns="http://schemas.openxmlformats.org/spreadsheetml/2006/main" count="162" uniqueCount="113">
  <si>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</si>
  <si>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</si>
  <si>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</si>
  <si>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</si>
  <si>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</si>
  <si>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</si>
  <si>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</si>
  <si>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</si>
  <si>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</si>
  <si>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</si>
  <si>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</si>
  <si>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</si>
  <si>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</si>
  <si>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</si>
  <si>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</si>
  <si>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</si>
  <si>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</si>
  <si>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</si>
  <si>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</si>
  <si>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</si>
  <si>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</si>
  <si>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</si>
  <si>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</si>
  <si>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</si>
  <si>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</si>
  <si>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</si>
  <si>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</si>
  <si>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</si>
  <si>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</si>
  <si>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</si>
  <si>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</si>
  <si>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</si>
  <si>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</si>
  <si>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</si>
  <si>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</si>
  <si>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</si>
  <si>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</si>
  <si>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</si>
  <si>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</si>
  <si>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</si>
  <si>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</si>
  <si>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</si>
  <si>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</si>
  <si>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</si>
  <si>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</si>
  <si>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</si>
  <si>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</si>
  <si>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</si>
  <si>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</si>
  <si>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</si>
  <si>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</si>
  <si>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</si>
  <si>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</si>
  <si>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</si>
  <si>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</si>
  <si>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</si>
  <si>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</si>
  <si>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</si>
  <si>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</si>
  <si>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</si>
  <si>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</si>
  <si>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</si>
  <si>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</si>
  <si>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</si>
  <si>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</si>
  <si>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</si>
  <si>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</si>
  <si>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</si>
  <si>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</si>
  <si>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</si>
  <si>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</si>
  <si>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</si>
  <si>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</si>
  <si>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</si>
  <si>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</si>
  <si>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</si>
  <si>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</si>
  <si>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</si>
  <si>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</si>
  <si>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</si>
  <si>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</si>
  <si>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</si>
  <si>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</si>
  <si>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</si>
  <si>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</si>
  <si>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</si>
  <si>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</si>
  <si>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</si>
  <si>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</si>
  <si>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</si>
  <si>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</si>
  <si>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</si>
  <si>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</si>
  <si>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</si>
  <si>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</si>
  <si>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</si>
  <si>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</si>
  <si>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</si>
  <si>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</si>
  <si>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</si>
  <si>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</si>
  <si>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</si>
  <si>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</si>
  <si>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</si>
  <si>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</si>
  <si>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</si>
  <si>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</si>
  <si>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</si>
  <si>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</si>
  <si>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</si>
  <si>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</si>
  <si>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</si>
  <si>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24.10.2016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</si>
</sst>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5545734"/>
        <c:axId val="7258423"/>
      </c:bar3D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5325808"/>
        <c:axId val="51061361"/>
      </c:bar3D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6899066"/>
        <c:axId val="42329547"/>
      </c:bar3D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5421604"/>
        <c:axId val="6141253"/>
      </c:bar3D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5271278"/>
        <c:axId val="27679455"/>
      </c:bar3D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79455"/>
        <c:crosses val="autoZero"/>
        <c:auto val="1"/>
        <c:lblOffset val="100"/>
        <c:tickLblSkip val="2"/>
        <c:noMultiLvlLbl val="0"/>
      </c:catAx>
      <c:valAx>
        <c:axId val="2767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7788504"/>
        <c:axId val="27443353"/>
      </c:bar3D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5663586"/>
        <c:axId val="8319091"/>
      </c:bar3D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7762956"/>
        <c:axId val="2757741"/>
      </c:bar3D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4819670"/>
        <c:axId val="22050439"/>
      </c:bar3D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+278.4</f>
        <v>310528.1000000001</v>
      </c>
      <c r="E6" s="3">
        <f>D6/D150*100</f>
        <v>26.791512733660383</v>
      </c>
      <c r="F6" s="3">
        <f>D6/B6*100</f>
        <v>85.23465818917035</v>
      </c>
      <c r="G6" s="3">
        <f aca="true" t="shared" si="0" ref="G6:G43">D6/C6*100</f>
        <v>68.9527983642901</v>
      </c>
      <c r="H6" s="47">
        <f>B6-D6</f>
        <v>53793.29999999993</v>
      </c>
      <c r="I6" s="47">
        <f aca="true" t="shared" si="1" ref="I6:I43">C6-D6</f>
        <v>139820.6999999999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</f>
        <v>135978.5</v>
      </c>
      <c r="E7" s="95">
        <f>D7/D6*100</f>
        <v>43.78943483697609</v>
      </c>
      <c r="F7" s="95">
        <f>D7/B7*100</f>
        <v>86.55394627460015</v>
      </c>
      <c r="G7" s="95">
        <f>D7/C7*100</f>
        <v>72.36840704724275</v>
      </c>
      <c r="H7" s="105">
        <f>B7-D7</f>
        <v>21124.100000000006</v>
      </c>
      <c r="I7" s="105">
        <f t="shared" si="1"/>
        <v>51919.100000000006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</f>
        <v>238117.49999999988</v>
      </c>
      <c r="E8" s="1">
        <f>D8/D6*100</f>
        <v>76.68146618615185</v>
      </c>
      <c r="F8" s="1">
        <f>D8/B8*100</f>
        <v>92.53451719068593</v>
      </c>
      <c r="G8" s="1">
        <f t="shared" si="0"/>
        <v>76.20569609315292</v>
      </c>
      <c r="H8" s="44">
        <f>B8-D8</f>
        <v>19210.800000000105</v>
      </c>
      <c r="I8" s="44">
        <f t="shared" si="1"/>
        <v>74349.30000000005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4+2.9+1.6+0.5+0.5+1.9+1.2+1.8+1.6+0.7+2+3.7+0.1+1.9+2.9+1.2+0.4+1.1+0.2+0.6+1.5+1.7+0.3+0.5+1.3-0.1+0.4+0.3+1.5+2.7+0.5+2.5</f>
        <v>43.89999999999999</v>
      </c>
      <c r="E9" s="12">
        <f>D9/D6*100</f>
        <v>0.01413720690655692</v>
      </c>
      <c r="F9" s="120">
        <f>D9/B9*100</f>
        <v>56.5721649484536</v>
      </c>
      <c r="G9" s="1">
        <f t="shared" si="0"/>
        <v>51.225204200700105</v>
      </c>
      <c r="H9" s="44">
        <f aca="true" t="shared" si="2" ref="H9:H43">B9-D9</f>
        <v>33.7</v>
      </c>
      <c r="I9" s="44">
        <f t="shared" si="1"/>
        <v>41.80000000000001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</f>
        <v>19791.400000000012</v>
      </c>
      <c r="E10" s="1">
        <f>D10/D6*100</f>
        <v>6.373465074497286</v>
      </c>
      <c r="F10" s="1">
        <f aca="true" t="shared" si="3" ref="F10:F41">D10/B10*100</f>
        <v>77.8217736132465</v>
      </c>
      <c r="G10" s="1">
        <f t="shared" si="0"/>
        <v>72.99221078098726</v>
      </c>
      <c r="H10" s="44">
        <f t="shared" si="2"/>
        <v>5640.299999999988</v>
      </c>
      <c r="I10" s="44">
        <f t="shared" si="1"/>
        <v>7322.999999999989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</f>
        <v>33273.90000000001</v>
      </c>
      <c r="E11" s="1">
        <f>D11/D6*100</f>
        <v>10.715262161459783</v>
      </c>
      <c r="F11" s="1">
        <f t="shared" si="3"/>
        <v>60.300761690398154</v>
      </c>
      <c r="G11" s="1">
        <f t="shared" si="0"/>
        <v>44.37656039946227</v>
      </c>
      <c r="H11" s="44">
        <f t="shared" si="2"/>
        <v>21905.999999999993</v>
      </c>
      <c r="I11" s="44">
        <f t="shared" si="1"/>
        <v>41706.899999999994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</f>
        <v>9610</v>
      </c>
      <c r="E12" s="1">
        <f>D12/D6*100</f>
        <v>3.094727981139226</v>
      </c>
      <c r="F12" s="1">
        <f t="shared" si="3"/>
        <v>80.64854522109115</v>
      </c>
      <c r="G12" s="1">
        <f t="shared" si="0"/>
        <v>65.1967435549525</v>
      </c>
      <c r="H12" s="44">
        <f t="shared" si="2"/>
        <v>2305.8999999999996</v>
      </c>
      <c r="I12" s="44">
        <f t="shared" si="1"/>
        <v>5130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9691.400000000198</v>
      </c>
      <c r="E13" s="1">
        <f>D13/D6*100</f>
        <v>3.1209413898452976</v>
      </c>
      <c r="F13" s="1">
        <f t="shared" si="3"/>
        <v>67.35752015568653</v>
      </c>
      <c r="G13" s="1">
        <f t="shared" si="0"/>
        <v>46.235168955828534</v>
      </c>
      <c r="H13" s="44">
        <f t="shared" si="2"/>
        <v>4696.599999999833</v>
      </c>
      <c r="I13" s="44">
        <f t="shared" si="1"/>
        <v>11269.699999999852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</f>
        <v>190243.89999999997</v>
      </c>
      <c r="E18" s="3">
        <f>D18/D150*100</f>
        <v>16.413721880084957</v>
      </c>
      <c r="F18" s="3">
        <f>D18/B18*100</f>
        <v>87.61783306897458</v>
      </c>
      <c r="G18" s="3">
        <f t="shared" si="0"/>
        <v>72.96362632220848</v>
      </c>
      <c r="H18" s="47">
        <f>B18-D18</f>
        <v>26885.300000000047</v>
      </c>
      <c r="I18" s="47">
        <f t="shared" si="1"/>
        <v>70494.10000000003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</f>
        <v>141439.69999999995</v>
      </c>
      <c r="E19" s="95">
        <f>D19/D18*100</f>
        <v>74.34650992751935</v>
      </c>
      <c r="F19" s="95">
        <f t="shared" si="3"/>
        <v>89.5091100899839</v>
      </c>
      <c r="G19" s="95">
        <f t="shared" si="0"/>
        <v>73.84631850991343</v>
      </c>
      <c r="H19" s="105">
        <f t="shared" si="2"/>
        <v>16577.400000000052</v>
      </c>
      <c r="I19" s="105">
        <f t="shared" si="1"/>
        <v>50092.80000000005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</f>
        <v>148496.5</v>
      </c>
      <c r="E20" s="1">
        <f>D20/D18*100</f>
        <v>78.05585356481865</v>
      </c>
      <c r="F20" s="1">
        <f t="shared" si="3"/>
        <v>93.03301026832982</v>
      </c>
      <c r="G20" s="1">
        <f t="shared" si="0"/>
        <v>78.32680506662419</v>
      </c>
      <c r="H20" s="44">
        <f t="shared" si="2"/>
        <v>11120.5</v>
      </c>
      <c r="I20" s="44">
        <f t="shared" si="1"/>
        <v>41089.29999999999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</f>
        <v>16975.399999999998</v>
      </c>
      <c r="E21" s="1">
        <f>D21/D18*100</f>
        <v>8.922966781063678</v>
      </c>
      <c r="F21" s="1">
        <f t="shared" si="3"/>
        <v>83.77411379192924</v>
      </c>
      <c r="G21" s="1">
        <f t="shared" si="0"/>
        <v>76.7780657358535</v>
      </c>
      <c r="H21" s="44">
        <f t="shared" si="2"/>
        <v>3287.9000000000015</v>
      </c>
      <c r="I21" s="44">
        <f t="shared" si="1"/>
        <v>5134.299999999999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</f>
        <v>3276.2000000000003</v>
      </c>
      <c r="E22" s="1">
        <f>D22/D18*100</f>
        <v>1.7221051502833997</v>
      </c>
      <c r="F22" s="1">
        <f t="shared" si="3"/>
        <v>89.2794855025071</v>
      </c>
      <c r="G22" s="1">
        <f t="shared" si="0"/>
        <v>83.62132775211211</v>
      </c>
      <c r="H22" s="44">
        <f t="shared" si="2"/>
        <v>393.39999999999964</v>
      </c>
      <c r="I22" s="44">
        <f t="shared" si="1"/>
        <v>641.6999999999998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</f>
        <v>15535.499999999995</v>
      </c>
      <c r="E23" s="1">
        <f>D23/D18*100</f>
        <v>8.166096258539694</v>
      </c>
      <c r="F23" s="1">
        <f t="shared" si="3"/>
        <v>76.299905211408</v>
      </c>
      <c r="G23" s="1">
        <f t="shared" si="0"/>
        <v>52.266900825612126</v>
      </c>
      <c r="H23" s="44">
        <f t="shared" si="2"/>
        <v>4825.600000000004</v>
      </c>
      <c r="I23" s="44">
        <f t="shared" si="1"/>
        <v>14187.900000000007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73.6+22.6+5.3+2.4+2.5+128.1+0.1+11.5+121.2+11.2-0.1+27.3+71.1+31.4-0.1+0.8+24.6+83.5+19.6+26.5+24.2+67.9+2.3+4+48.1+8.9+75.1+2+0.1+126.5+0.8+36.4+6.5+68.6+1.9+11.7+18.6+90+2.2</f>
        <v>1258.8999999999999</v>
      </c>
      <c r="E24" s="1">
        <f>D24/D18*100</f>
        <v>0.6617294956631987</v>
      </c>
      <c r="F24" s="1">
        <f t="shared" si="3"/>
        <v>91.509776840881</v>
      </c>
      <c r="G24" s="1">
        <f t="shared" si="0"/>
        <v>79.09650665996482</v>
      </c>
      <c r="H24" s="44">
        <f t="shared" si="2"/>
        <v>116.80000000000018</v>
      </c>
      <c r="I24" s="44">
        <f t="shared" si="1"/>
        <v>332.70000000000005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4701.399999999972</v>
      </c>
      <c r="E25" s="1">
        <f>D25/D18*100</f>
        <v>2.47124874963138</v>
      </c>
      <c r="F25" s="1">
        <f t="shared" si="3"/>
        <v>39.69938779818423</v>
      </c>
      <c r="G25" s="1">
        <f t="shared" si="0"/>
        <v>34.04443285830124</v>
      </c>
      <c r="H25" s="44">
        <f t="shared" si="2"/>
        <v>7141.100000000039</v>
      </c>
      <c r="I25" s="44">
        <f t="shared" si="1"/>
        <v>9108.200000000039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</f>
        <v>36962.49999999999</v>
      </c>
      <c r="E33" s="3">
        <f>D33/D150*100</f>
        <v>3.189023117128278</v>
      </c>
      <c r="F33" s="3">
        <f>D33/B33*100</f>
        <v>89.67345156359929</v>
      </c>
      <c r="G33" s="3">
        <f t="shared" si="0"/>
        <v>73.94940330309</v>
      </c>
      <c r="H33" s="47">
        <f t="shared" si="2"/>
        <v>4256.500000000007</v>
      </c>
      <c r="I33" s="47">
        <f t="shared" si="1"/>
        <v>13021.000000000007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</f>
        <v>27539.599999999988</v>
      </c>
      <c r="E34" s="1">
        <f>D34/D33*100</f>
        <v>74.50686506594519</v>
      </c>
      <c r="F34" s="1">
        <f t="shared" si="3"/>
        <v>91.79009959070483</v>
      </c>
      <c r="G34" s="1">
        <f t="shared" si="0"/>
        <v>75.76376986626975</v>
      </c>
      <c r="H34" s="44">
        <f t="shared" si="2"/>
        <v>2463.2000000000116</v>
      </c>
      <c r="I34" s="44">
        <f t="shared" si="1"/>
        <v>8809.700000000008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</f>
        <v>1298.0999999999995</v>
      </c>
      <c r="E36" s="1">
        <f>D36/D33*100</f>
        <v>3.511937774771727</v>
      </c>
      <c r="F36" s="1">
        <f t="shared" si="3"/>
        <v>58.42560086416416</v>
      </c>
      <c r="G36" s="1">
        <f t="shared" si="0"/>
        <v>38.355395343340014</v>
      </c>
      <c r="H36" s="44">
        <f t="shared" si="2"/>
        <v>923.7000000000007</v>
      </c>
      <c r="I36" s="44">
        <f t="shared" si="1"/>
        <v>2086.3000000000006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</f>
        <v>808.5</v>
      </c>
      <c r="E37" s="17">
        <f>D37/D33*100</f>
        <v>2.1873520459925606</v>
      </c>
      <c r="F37" s="17">
        <f t="shared" si="3"/>
        <v>88.81687355816764</v>
      </c>
      <c r="G37" s="17">
        <f t="shared" si="0"/>
        <v>87.00096847089208</v>
      </c>
      <c r="H37" s="53">
        <f t="shared" si="2"/>
        <v>101.79999999999995</v>
      </c>
      <c r="I37" s="53">
        <f t="shared" si="1"/>
        <v>120.79999999999995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0.06898884004058169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7290.800000000006</v>
      </c>
      <c r="E39" s="1">
        <f>D39/D33*100</f>
        <v>19.724856273249934</v>
      </c>
      <c r="F39" s="1">
        <f t="shared" si="3"/>
        <v>90.64213339963952</v>
      </c>
      <c r="G39" s="1">
        <f t="shared" si="0"/>
        <v>78.73689212393491</v>
      </c>
      <c r="H39" s="44">
        <f>B39-D39</f>
        <v>752.6999999999953</v>
      </c>
      <c r="I39" s="44">
        <f t="shared" si="1"/>
        <v>1968.9000000000005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</f>
        <v>857.2</v>
      </c>
      <c r="E43" s="3">
        <f>D43/D150*100</f>
        <v>0.07395686482251905</v>
      </c>
      <c r="F43" s="3">
        <f>D43/B43*100</f>
        <v>71.85849610193645</v>
      </c>
      <c r="G43" s="3">
        <f t="shared" si="0"/>
        <v>59.46583420048561</v>
      </c>
      <c r="H43" s="47">
        <f t="shared" si="2"/>
        <v>335.70000000000005</v>
      </c>
      <c r="I43" s="47">
        <f t="shared" si="1"/>
        <v>584.3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</f>
        <v>5779.299999999999</v>
      </c>
      <c r="E45" s="3">
        <f>D45/D150*100</f>
        <v>0.4986221522034347</v>
      </c>
      <c r="F45" s="3">
        <f>D45/B45*100</f>
        <v>91.42581431034755</v>
      </c>
      <c r="G45" s="3">
        <f aca="true" t="shared" si="4" ref="G45:G76">D45/C45*100</f>
        <v>74.2182383233379</v>
      </c>
      <c r="H45" s="47">
        <f>B45-D45</f>
        <v>542.0000000000009</v>
      </c>
      <c r="I45" s="47">
        <f aca="true" t="shared" si="5" ref="I45:I77">C45-D45</f>
        <v>2007.6000000000013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</f>
        <v>5173.5</v>
      </c>
      <c r="E46" s="1">
        <f>D46/D45*100</f>
        <v>89.51776166663784</v>
      </c>
      <c r="F46" s="1">
        <f aca="true" t="shared" si="6" ref="F46:F74">D46/B46*100</f>
        <v>92.26036558181008</v>
      </c>
      <c r="G46" s="1">
        <f t="shared" si="4"/>
        <v>76.60358919687278</v>
      </c>
      <c r="H46" s="44">
        <f aca="true" t="shared" si="7" ref="H46:H74">B46-D46</f>
        <v>434</v>
      </c>
      <c r="I46" s="44">
        <f t="shared" si="5"/>
        <v>1580.1000000000004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0.019033446957243957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0.721540671015521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2.2+2.5+0.8+112.4+2.2+0.1+69.1+4.4-0.1+35.2+27.4+4.8+1+22.3+2.5+1.6+0.6+4.2-0.1+0.5+5.1+0.3+0.5+1.6+0.3+1.5+1.7+0.6+5.1</f>
        <v>310.3000000000001</v>
      </c>
      <c r="E49" s="1">
        <f>D49/D45*100</f>
        <v>5.369162355302548</v>
      </c>
      <c r="F49" s="1">
        <f t="shared" si="6"/>
        <v>82.9679144385027</v>
      </c>
      <c r="G49" s="1">
        <f t="shared" si="4"/>
        <v>50.95238095238097</v>
      </c>
      <c r="H49" s="44">
        <f t="shared" si="7"/>
        <v>63.699999999999875</v>
      </c>
      <c r="I49" s="44">
        <f t="shared" si="5"/>
        <v>298.6999999999999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252.69999999999916</v>
      </c>
      <c r="E50" s="1">
        <f>D50/D45*100</f>
        <v>4.372501860086848</v>
      </c>
      <c r="F50" s="1">
        <f t="shared" si="6"/>
        <v>86.39316239316206</v>
      </c>
      <c r="G50" s="1">
        <f t="shared" si="4"/>
        <v>71.72864036332643</v>
      </c>
      <c r="H50" s="44">
        <f t="shared" si="7"/>
        <v>39.800000000001006</v>
      </c>
      <c r="I50" s="44">
        <f t="shared" si="5"/>
        <v>99.60000000000102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</f>
        <v>11229.39999999999</v>
      </c>
      <c r="E51" s="3">
        <f>D51/D150*100</f>
        <v>0.96884183135557</v>
      </c>
      <c r="F51" s="3">
        <f>D51/B51*100</f>
        <v>82.87991733707277</v>
      </c>
      <c r="G51" s="3">
        <f t="shared" si="4"/>
        <v>67.8058824594984</v>
      </c>
      <c r="H51" s="47">
        <f>B51-D51</f>
        <v>2319.6000000000095</v>
      </c>
      <c r="I51" s="47">
        <f t="shared" si="5"/>
        <v>5331.700000000008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</f>
        <v>7575.099999999998</v>
      </c>
      <c r="E52" s="1">
        <f>D52/D51*100</f>
        <v>67.45774484834456</v>
      </c>
      <c r="F52" s="1">
        <f t="shared" si="6"/>
        <v>89.31321110652594</v>
      </c>
      <c r="G52" s="1">
        <f t="shared" si="4"/>
        <v>73.34030420091587</v>
      </c>
      <c r="H52" s="44">
        <f t="shared" si="7"/>
        <v>906.4000000000024</v>
      </c>
      <c r="I52" s="44">
        <f t="shared" si="5"/>
        <v>2753.600000000003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1.3+0.7+2.1+1+1.3+7.6+7.5+6.3+0.4+13+20.7+0.5+5.3+9.4+10+8.9+5.1+7.2+1-0.1+17.9+7.1+3.8+1.6+1.9+6.6+0.6+5.8+1.3+5.3+15.2+5.8</f>
        <v>182.10000000000005</v>
      </c>
      <c r="E54" s="1">
        <f>D54/D51*100</f>
        <v>1.621636062478852</v>
      </c>
      <c r="F54" s="1">
        <f t="shared" si="6"/>
        <v>74.96912309592427</v>
      </c>
      <c r="G54" s="1">
        <f t="shared" si="4"/>
        <v>63.44947735191639</v>
      </c>
      <c r="H54" s="44">
        <f t="shared" si="7"/>
        <v>60.799999999999955</v>
      </c>
      <c r="I54" s="44">
        <f t="shared" si="5"/>
        <v>104.89999999999995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</f>
        <v>410.6</v>
      </c>
      <c r="E55" s="1">
        <f>D55/D51*100</f>
        <v>3.6564731864569824</v>
      </c>
      <c r="F55" s="1">
        <f t="shared" si="6"/>
        <v>61.996074286577084</v>
      </c>
      <c r="G55" s="1">
        <f t="shared" si="4"/>
        <v>44.00385810738399</v>
      </c>
      <c r="H55" s="44">
        <f t="shared" si="7"/>
        <v>251.69999999999993</v>
      </c>
      <c r="I55" s="44">
        <f t="shared" si="5"/>
        <v>522.5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1.7810390581865474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2861.599999999993</v>
      </c>
      <c r="E57" s="1">
        <f>D57/D51*100</f>
        <v>25.48310684453306</v>
      </c>
      <c r="F57" s="1">
        <f t="shared" si="6"/>
        <v>72.3302075171244</v>
      </c>
      <c r="G57" s="1">
        <f t="shared" si="4"/>
        <v>59.61294085786294</v>
      </c>
      <c r="H57" s="44">
        <f>B57-D57</f>
        <v>1094.700000000007</v>
      </c>
      <c r="I57" s="44">
        <f>C57-D57</f>
        <v>1938.7000000000044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</f>
        <v>4464.399999999999</v>
      </c>
      <c r="E59" s="3">
        <f>D59/D150*100</f>
        <v>0.3851761867868104</v>
      </c>
      <c r="F59" s="3">
        <f>D59/B59*100</f>
        <v>79.62190119493488</v>
      </c>
      <c r="G59" s="3">
        <f t="shared" si="4"/>
        <v>73.05036489184145</v>
      </c>
      <c r="H59" s="47">
        <f>B59-D59</f>
        <v>1142.6000000000013</v>
      </c>
      <c r="I59" s="47">
        <f t="shared" si="5"/>
        <v>1647.000000000001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43.5+72.8+47.2+62.5+0.1+35.3+86.8+44.1+125.7+41.4+92.3+60.6+92.7+66.3+68.7-0.1+2+54.7+84.1+36.1+101.8+41.9</f>
        <v>1260.5</v>
      </c>
      <c r="E60" s="1">
        <f>D60/D59*100</f>
        <v>28.234477197383757</v>
      </c>
      <c r="F60" s="1">
        <f t="shared" si="6"/>
        <v>91.39356148491879</v>
      </c>
      <c r="G60" s="1">
        <f t="shared" si="4"/>
        <v>76.73809813709971</v>
      </c>
      <c r="H60" s="44">
        <f t="shared" si="7"/>
        <v>118.70000000000005</v>
      </c>
      <c r="I60" s="44">
        <f t="shared" si="5"/>
        <v>382.10000000000014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6.981901263327661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4.7+45.7+4.9+40.9+19.8+3.9+46.3+9+12.6+0.9+3+0.3+2.8+0.3+0.1+2.2+0.3+2.2+0.3+3.3+0.5+5.5</f>
        <v>209.50000000000003</v>
      </c>
      <c r="E62" s="1">
        <f>D62/D59*100</f>
        <v>4.692679867395396</v>
      </c>
      <c r="F62" s="1">
        <f t="shared" si="6"/>
        <v>47.765617875057</v>
      </c>
      <c r="G62" s="1">
        <f t="shared" si="4"/>
        <v>33.38645418326694</v>
      </c>
      <c r="H62" s="44">
        <f t="shared" si="7"/>
        <v>229.1</v>
      </c>
      <c r="I62" s="44">
        <f t="shared" si="5"/>
        <v>418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57.66956365917035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108.09999999999832</v>
      </c>
      <c r="E64" s="1">
        <f>D64/D59*100</f>
        <v>2.4213780127228373</v>
      </c>
      <c r="F64" s="1">
        <f t="shared" si="6"/>
        <v>74.04109589040972</v>
      </c>
      <c r="G64" s="1">
        <f t="shared" si="4"/>
        <v>54.56839979808103</v>
      </c>
      <c r="H64" s="44">
        <f t="shared" si="7"/>
        <v>37.90000000000185</v>
      </c>
      <c r="I64" s="44">
        <f t="shared" si="5"/>
        <v>90.00000000000131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0.015486767657072058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44075.1+103.3+46.5+25</f>
        <v>44249.9</v>
      </c>
      <c r="E90" s="3">
        <f>D90/D150*100</f>
        <v>3.817760000828261</v>
      </c>
      <c r="F90" s="3">
        <f aca="true" t="shared" si="10" ref="F90:F96">D90/B90*100</f>
        <v>86.91874797434663</v>
      </c>
      <c r="G90" s="3">
        <f t="shared" si="8"/>
        <v>73.97026472220548</v>
      </c>
      <c r="H90" s="47">
        <f aca="true" t="shared" si="11" ref="H90:H96">B90-D90</f>
        <v>6659.5999999999985</v>
      </c>
      <c r="I90" s="47">
        <f t="shared" si="9"/>
        <v>15571.30000000001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</f>
        <v>37798.999999999985</v>
      </c>
      <c r="E91" s="1">
        <f>D91/D90*100</f>
        <v>85.42166196985752</v>
      </c>
      <c r="F91" s="1">
        <f t="shared" si="10"/>
        <v>89.5515669569667</v>
      </c>
      <c r="G91" s="1">
        <f t="shared" si="8"/>
        <v>76.08387160406352</v>
      </c>
      <c r="H91" s="44">
        <f t="shared" si="11"/>
        <v>4410.200000000012</v>
      </c>
      <c r="I91" s="44">
        <f t="shared" si="9"/>
        <v>11881.700000000012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</f>
        <v>1193.9999999999998</v>
      </c>
      <c r="E92" s="1">
        <f>D92/D90*100</f>
        <v>2.698311182624141</v>
      </c>
      <c r="F92" s="1">
        <f t="shared" si="10"/>
        <v>77.31658356536941</v>
      </c>
      <c r="G92" s="1">
        <f t="shared" si="8"/>
        <v>56.28358631092674</v>
      </c>
      <c r="H92" s="44">
        <f t="shared" si="11"/>
        <v>350.3000000000002</v>
      </c>
      <c r="I92" s="44">
        <f t="shared" si="9"/>
        <v>927.4000000000003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5256.900000000016</v>
      </c>
      <c r="E94" s="1">
        <f>D94/D90*100</f>
        <v>11.880026847518335</v>
      </c>
      <c r="F94" s="1">
        <f t="shared" si="10"/>
        <v>73.46143096702087</v>
      </c>
      <c r="G94" s="1">
        <f>D94/C94*100</f>
        <v>65.55473806287496</v>
      </c>
      <c r="H94" s="44">
        <f t="shared" si="11"/>
        <v>1899.0999999999867</v>
      </c>
      <c r="I94" s="44">
        <f>C94-D94</f>
        <v>2762.199999999999</v>
      </c>
    </row>
    <row r="95" spans="1:9" ht="18.75">
      <c r="A95" s="108" t="s">
        <v>12</v>
      </c>
      <c r="B95" s="111">
        <f>69041.8+250+500</f>
        <v>69791.8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</f>
        <v>65206.80000000001</v>
      </c>
      <c r="E95" s="107">
        <f>D95/D150*100</f>
        <v>5.625863851037138</v>
      </c>
      <c r="F95" s="110">
        <f t="shared" si="10"/>
        <v>93.43046031195644</v>
      </c>
      <c r="G95" s="106">
        <f>D95/C95*100</f>
        <v>81.71892623505528</v>
      </c>
      <c r="H95" s="112">
        <f t="shared" si="11"/>
        <v>4584.999999999993</v>
      </c>
      <c r="I95" s="122">
        <f>C95-D95</f>
        <v>14587.19999999999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4529.8+517.7+29.4+13.1+5</f>
        <v>5095</v>
      </c>
      <c r="E96" s="117">
        <f>D96/D95*100</f>
        <v>7.813602262340737</v>
      </c>
      <c r="F96" s="118">
        <f t="shared" si="10"/>
        <v>83.17824142096843</v>
      </c>
      <c r="G96" s="119">
        <f>D96/C96*100</f>
        <v>63.07644692045806</v>
      </c>
      <c r="H96" s="123">
        <f t="shared" si="11"/>
        <v>1030.3999999999996</v>
      </c>
      <c r="I96" s="124">
        <f>C96-D96</f>
        <v>2982.5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</f>
        <v>6040.9</v>
      </c>
      <c r="E102" s="19">
        <f>D102/D150*100</f>
        <v>0.521192282671903</v>
      </c>
      <c r="F102" s="19">
        <f>D102/B102*100</f>
        <v>70.78129027722446</v>
      </c>
      <c r="G102" s="19">
        <f aca="true" t="shared" si="12" ref="G102:G148">D102/C102*100</f>
        <v>57.32491933953312</v>
      </c>
      <c r="H102" s="79">
        <f aca="true" t="shared" si="13" ref="H102:H107">B102-D102</f>
        <v>2493.7000000000007</v>
      </c>
      <c r="I102" s="79">
        <f aca="true" t="shared" si="14" ref="I102:I148">C102-D102</f>
        <v>4497.1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1.8093330464003707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</f>
        <v>5213</v>
      </c>
      <c r="E104" s="1">
        <f>D104/D102*100</f>
        <v>86.29508848019334</v>
      </c>
      <c r="F104" s="1">
        <f aca="true" t="shared" si="15" ref="F104:F148">D104/B104*100</f>
        <v>75.52226697186568</v>
      </c>
      <c r="G104" s="1">
        <f t="shared" si="12"/>
        <v>60.59654996047799</v>
      </c>
      <c r="H104" s="44">
        <f t="shared" si="13"/>
        <v>1689.6000000000004</v>
      </c>
      <c r="I104" s="44">
        <f t="shared" si="14"/>
        <v>3389.7999999999993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718.5999999999995</v>
      </c>
      <c r="E106" s="84">
        <f>D106/D102*100</f>
        <v>11.895578473406273</v>
      </c>
      <c r="F106" s="84">
        <f t="shared" si="15"/>
        <v>47.66832504145933</v>
      </c>
      <c r="G106" s="84">
        <f t="shared" si="12"/>
        <v>41.11924925612264</v>
      </c>
      <c r="H106" s="124">
        <f>B106-D106</f>
        <v>788.9000000000005</v>
      </c>
      <c r="I106" s="124">
        <f t="shared" si="14"/>
        <v>1029.000000000001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520785.8000000001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483312.10000000003</v>
      </c>
      <c r="E107" s="82">
        <f>D107/D150*100</f>
        <v>41.69884233176366</v>
      </c>
      <c r="F107" s="82">
        <f>D107/B107*100</f>
        <v>92.80439290011361</v>
      </c>
      <c r="G107" s="82">
        <f t="shared" si="12"/>
        <v>82.42771425638013</v>
      </c>
      <c r="H107" s="81">
        <f t="shared" si="13"/>
        <v>37473.70000000007</v>
      </c>
      <c r="I107" s="81">
        <f t="shared" si="14"/>
        <v>103034.49999999983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</f>
        <v>978.7999999999996</v>
      </c>
      <c r="E108" s="6">
        <f>D108/D107*100</f>
        <v>0.202519241707377</v>
      </c>
      <c r="F108" s="6">
        <f t="shared" si="15"/>
        <v>56.40198225193036</v>
      </c>
      <c r="G108" s="6">
        <f t="shared" si="12"/>
        <v>45.185116794386474</v>
      </c>
      <c r="H108" s="61">
        <f aca="true" t="shared" si="16" ref="H108:H148">B108-D108</f>
        <v>756.6000000000005</v>
      </c>
      <c r="I108" s="61">
        <f t="shared" si="14"/>
        <v>1187.4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47.466285247241544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0.12459857719266697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0.005524380622790118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</f>
        <v>1067.6000000000001</v>
      </c>
      <c r="E114" s="6">
        <f>D114/D107*100</f>
        <v>0.22089246265508355</v>
      </c>
      <c r="F114" s="6">
        <f t="shared" si="15"/>
        <v>73.67839889579021</v>
      </c>
      <c r="G114" s="6">
        <f t="shared" si="12"/>
        <v>58.46659364731654</v>
      </c>
      <c r="H114" s="61">
        <f t="shared" si="16"/>
        <v>381.39999999999986</v>
      </c>
      <c r="I114" s="61">
        <f t="shared" si="14"/>
        <v>758.3999999999999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0.009414206679286531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17.1-0.3+0.8+0.3+21.4+4.2+0.3+17.6+4.2+0.8+0.3+16.8+0.3+2+2.2+17.7+1.1+4.1+17.7+0.8+4.3+0.3+1.6+0.3+4+0.8+1.7+3+17.7+1.1+2.9</f>
        <v>167.1</v>
      </c>
      <c r="E118" s="6">
        <f>D118/D107*100</f>
        <v>0.03457393266173141</v>
      </c>
      <c r="F118" s="6">
        <f t="shared" si="15"/>
        <v>89.0250399573788</v>
      </c>
      <c r="G118" s="6">
        <f t="shared" si="12"/>
        <v>71.41025641025641</v>
      </c>
      <c r="H118" s="61">
        <f t="shared" si="16"/>
        <v>20.599999999999994</v>
      </c>
      <c r="I118" s="61">
        <f t="shared" si="14"/>
        <v>66.9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71.99281867145423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568.7-80</f>
        <v>488.70000000000005</v>
      </c>
      <c r="C121" s="53">
        <f>204.9+375.8-12</f>
        <v>568.7</v>
      </c>
      <c r="D121" s="76">
        <f>136.8+10+57.4-0.1+22.6+0.1</f>
        <v>226.8</v>
      </c>
      <c r="E121" s="17">
        <f>D121/D107*100</f>
        <v>0.04692619944752055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</f>
        <v>22103.399999999998</v>
      </c>
      <c r="E124" s="17">
        <f>D124/D107*100</f>
        <v>4.5733181519767445</v>
      </c>
      <c r="F124" s="6">
        <f t="shared" si="15"/>
        <v>95.40692780835221</v>
      </c>
      <c r="G124" s="6">
        <f t="shared" si="12"/>
        <v>76.81726558698824</v>
      </c>
      <c r="H124" s="61">
        <f t="shared" si="16"/>
        <v>1064.1000000000022</v>
      </c>
      <c r="I124" s="61">
        <f t="shared" si="14"/>
        <v>6670.600000000002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0.011379810271665037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0.037160253178018916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0.004758829749969016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f>100-80</f>
        <v>20</v>
      </c>
      <c r="C134" s="53">
        <f>600-500</f>
        <v>100</v>
      </c>
      <c r="D134" s="76">
        <f>0.8+5+0.9+2.6-0.1+0.6+0.1+0.6+1.7</f>
        <v>12.2</v>
      </c>
      <c r="E134" s="17">
        <f>D134/D107*100</f>
        <v>0.0025242488238966083</v>
      </c>
      <c r="F134" s="6">
        <f t="shared" si="15"/>
        <v>61</v>
      </c>
      <c r="G134" s="6">
        <f t="shared" si="12"/>
        <v>12.2</v>
      </c>
      <c r="H134" s="61">
        <f t="shared" si="16"/>
        <v>7.800000000000001</v>
      </c>
      <c r="I134" s="61">
        <f t="shared" si="14"/>
        <v>87.8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5.2+0.3+2.7+0.1+0.5+0.2+13.8+39.2+5+5.9+2+6.5+0.1+32.4+5+3.9+0.2+0.7+8.4+0.1+0.1+3+4.4+0.1+5.5+21.4+0.1+4.5+0.6+5.7+0.4+24.5+1.5+1.7+1.6</f>
        <v>207.29999999999998</v>
      </c>
      <c r="E136" s="17">
        <f>D136/D107*100</f>
        <v>0.042891539442112034</v>
      </c>
      <c r="F136" s="6">
        <f t="shared" si="15"/>
        <v>74.62203023758099</v>
      </c>
      <c r="G136" s="6">
        <f>D136/C136*100</f>
        <v>56.99752543304921</v>
      </c>
      <c r="H136" s="61">
        <f t="shared" si="16"/>
        <v>70.50000000000003</v>
      </c>
      <c r="I136" s="61">
        <f t="shared" si="14"/>
        <v>156.4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0.3+39.3+0.2+2+32.4+0.2-0.1+5.4+0.1+5.5+21.4+0.1+0.1+22.6+1.7</f>
        <v>131.19999999999996</v>
      </c>
      <c r="E137" s="103">
        <f>D137/D136*100</f>
        <v>63.28991799324649</v>
      </c>
      <c r="F137" s="1">
        <f t="shared" si="15"/>
        <v>67.7685950413223</v>
      </c>
      <c r="G137" s="1">
        <f>D137/C137*100</f>
        <v>51.390520955738324</v>
      </c>
      <c r="H137" s="44">
        <f t="shared" si="16"/>
        <v>62.400000000000034</v>
      </c>
      <c r="I137" s="44">
        <f t="shared" si="14"/>
        <v>124.10000000000005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</f>
        <v>983.5999999999999</v>
      </c>
      <c r="E138" s="17">
        <f>D138/D107*100</f>
        <v>0.20351238878563144</v>
      </c>
      <c r="F138" s="6">
        <f t="shared" si="15"/>
        <v>92.61770244821092</v>
      </c>
      <c r="G138" s="6">
        <f t="shared" si="12"/>
        <v>78.23735284759783</v>
      </c>
      <c r="H138" s="61">
        <f t="shared" si="16"/>
        <v>78.40000000000009</v>
      </c>
      <c r="I138" s="61">
        <f t="shared" si="14"/>
        <v>273.60000000000014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</f>
        <v>699.4</v>
      </c>
      <c r="E139" s="1">
        <f>D139/D138*100</f>
        <v>71.10614070760472</v>
      </c>
      <c r="F139" s="1">
        <f aca="true" t="shared" si="17" ref="F139:F147">D139/B139*100</f>
        <v>94.53906461205732</v>
      </c>
      <c r="G139" s="1">
        <f t="shared" si="12"/>
        <v>78.92123674114194</v>
      </c>
      <c r="H139" s="44">
        <f t="shared" si="16"/>
        <v>40.39999999999998</v>
      </c>
      <c r="I139" s="44">
        <f t="shared" si="14"/>
        <v>186.80000000000007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2.196014640097601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0.07138244624953523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</f>
        <v>31842.3</v>
      </c>
      <c r="E143" s="17">
        <f>D143/D107*100</f>
        <v>6.588351502062538</v>
      </c>
      <c r="F143" s="99">
        <f t="shared" si="17"/>
        <v>87.23320320525991</v>
      </c>
      <c r="G143" s="6">
        <f t="shared" si="12"/>
        <v>77.52422457028777</v>
      </c>
      <c r="H143" s="61">
        <f t="shared" si="16"/>
        <v>4660.200000000001</v>
      </c>
      <c r="I143" s="61">
        <f t="shared" si="14"/>
        <v>9231.7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0.43657090314933145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0.12470203001331852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428779.4-3514-2494.7-340</f>
        <v>422430.7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</f>
        <v>398370.9000000001</v>
      </c>
      <c r="E147" s="17">
        <f>D147/D107*100</f>
        <v>82.42518654095356</v>
      </c>
      <c r="F147" s="6">
        <f t="shared" si="17"/>
        <v>94.30443857418508</v>
      </c>
      <c r="G147" s="6">
        <f t="shared" si="12"/>
        <v>84.5873158169876</v>
      </c>
      <c r="H147" s="61">
        <f t="shared" si="16"/>
        <v>24059.79999999993</v>
      </c>
      <c r="I147" s="61">
        <f t="shared" si="14"/>
        <v>72587.29999999993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</f>
        <v>23362.399999999994</v>
      </c>
      <c r="E148" s="17">
        <f>D148/D107*100</f>
        <v>4.833812354377222</v>
      </c>
      <c r="F148" s="6">
        <f t="shared" si="15"/>
        <v>96.66666666666664</v>
      </c>
      <c r="G148" s="6">
        <f t="shared" si="12"/>
        <v>80.55555555555554</v>
      </c>
      <c r="H148" s="61">
        <f t="shared" si="16"/>
        <v>805.6000000000058</v>
      </c>
      <c r="I148" s="61">
        <f t="shared" si="14"/>
        <v>5639.200000000004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530981.6000000001</v>
      </c>
      <c r="C149" s="77">
        <f>C43+C69+C72+C77+C79+C87+C102+C107+C100+C84+C98</f>
        <v>600445.8999999999</v>
      </c>
      <c r="D149" s="53">
        <f>D43+D69+D72+D77+D79+D87+D102+D107+D100+D84+D98</f>
        <v>490389.7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1159054.0000000002</v>
      </c>
      <c r="E150" s="31">
        <v>100</v>
      </c>
      <c r="F150" s="3">
        <f>D150/B150*100</f>
        <v>89.16967436813651</v>
      </c>
      <c r="G150" s="3">
        <f aca="true" t="shared" si="18" ref="G150:G156">D150/C150*100</f>
        <v>75.67647964456306</v>
      </c>
      <c r="H150" s="47">
        <f aca="true" t="shared" si="19" ref="H150:H156">B150-D150</f>
        <v>140775.80000000005</v>
      </c>
      <c r="I150" s="47">
        <f aca="true" t="shared" si="20" ref="I150:I156">C150-D150</f>
        <v>372536.7999999996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466890.69999999984</v>
      </c>
      <c r="E151" s="6">
        <f>D151/D150*100</f>
        <v>40.2820489813244</v>
      </c>
      <c r="F151" s="6">
        <f aca="true" t="shared" si="21" ref="F151:F156">D151/B151*100</f>
        <v>92.33881127580403</v>
      </c>
      <c r="G151" s="6">
        <f t="shared" si="18"/>
        <v>76.78417395505907</v>
      </c>
      <c r="H151" s="61">
        <f t="shared" si="19"/>
        <v>38737.10000000015</v>
      </c>
      <c r="I151" s="72">
        <f t="shared" si="20"/>
        <v>141165.19999999984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57944.299999999996</v>
      </c>
      <c r="E152" s="6">
        <f>D152/D150*100</f>
        <v>4.999275271040002</v>
      </c>
      <c r="F152" s="6">
        <f t="shared" si="21"/>
        <v>65.8016036956998</v>
      </c>
      <c r="G152" s="6">
        <f t="shared" si="18"/>
        <v>47.508879582044706</v>
      </c>
      <c r="H152" s="61">
        <f t="shared" si="19"/>
        <v>30114.800000000025</v>
      </c>
      <c r="I152" s="72">
        <f t="shared" si="20"/>
        <v>64020.900000000016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23603.100000000013</v>
      </c>
      <c r="E153" s="6">
        <f>D153/D150*100</f>
        <v>2.0364107280592627</v>
      </c>
      <c r="F153" s="6">
        <f t="shared" si="21"/>
        <v>79.46583081387915</v>
      </c>
      <c r="G153" s="6">
        <f t="shared" si="18"/>
        <v>74.45350106303115</v>
      </c>
      <c r="H153" s="61">
        <f t="shared" si="19"/>
        <v>6099.099999999988</v>
      </c>
      <c r="I153" s="72">
        <f t="shared" si="20"/>
        <v>8098.69999999999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18980</v>
      </c>
      <c r="E154" s="6">
        <f>D154/D150*100</f>
        <v>1.6375423405639424</v>
      </c>
      <c r="F154" s="6">
        <f t="shared" si="21"/>
        <v>77.75342577988981</v>
      </c>
      <c r="G154" s="6">
        <f t="shared" si="18"/>
        <v>64.6052882389783</v>
      </c>
      <c r="H154" s="61">
        <f t="shared" si="19"/>
        <v>5430.5</v>
      </c>
      <c r="I154" s="72">
        <f t="shared" si="20"/>
        <v>10398.400000000001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17100.399999999998</v>
      </c>
      <c r="E155" s="6">
        <f>D155/D150*100</f>
        <v>1.4753756080389693</v>
      </c>
      <c r="F155" s="6">
        <f t="shared" si="21"/>
        <v>83.7105933033092</v>
      </c>
      <c r="G155" s="6">
        <f t="shared" si="18"/>
        <v>76.7222852835742</v>
      </c>
      <c r="H155" s="61">
        <f t="shared" si="19"/>
        <v>3327.5999999999985</v>
      </c>
      <c r="I155" s="72">
        <f t="shared" si="20"/>
        <v>5188.299999999999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574535.5000000003</v>
      </c>
      <c r="E156" s="36">
        <f>D156/D150*100</f>
        <v>49.56934707097342</v>
      </c>
      <c r="F156" s="36">
        <f t="shared" si="21"/>
        <v>90.96477181365107</v>
      </c>
      <c r="G156" s="36">
        <f t="shared" si="18"/>
        <v>79.99649958618818</v>
      </c>
      <c r="H156" s="127">
        <f t="shared" si="19"/>
        <v>57066.69999999995</v>
      </c>
      <c r="I156" s="127">
        <f t="shared" si="20"/>
        <v>143665.2999999998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1159054.0000000002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1159054.0000000002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2016-10-24T05:03:03Z</dcterms:modified>
  <cp:category/>
  <cp:version/>
  <cp:contentType/>
  <cp:contentStatus/>
</cp:coreProperties>
</file>